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Graf2" sheetId="2" r:id="rId2"/>
    <sheet name="jména" sheetId="3" r:id="rId3"/>
  </sheets>
  <definedNames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<sst xmlns="http://schemas.openxmlformats.org/spreadsheetml/2006/main" count="25" uniqueCount="25">
  <si>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</si>
  <si>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</si>
  <si>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</si>
  <si>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</si>
  <si>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</si>
  <si>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</si>
  <si>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</si>
  <si>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</si>
  <si>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</si>
  <si>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</si>
  <si>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</si>
  <si>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</si>
  <si>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</si>
  <si>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Čepelák</t>
  </si>
  <si>
    <t>Jeníček</t>
  </si>
  <si>
    <t>Kožíšková</t>
  </si>
  <si>
    <t>Lehnerová</t>
  </si>
  <si>
    <t>Chytka</t>
  </si>
  <si>
    <t>Mrviš</t>
  </si>
  <si>
    <t>Chytková</t>
  </si>
  <si>
    <t>http://www.czechbowling.cz/clenska_zakladna/hrac_09447.html</t>
  </si>
  <si>
    <t>Milan Šteffek st.</t>
  </si>
  <si>
    <t>průměr turnaje</t>
  </si>
  <si>
    <t>26.12.2011 - ESKO MOST BOWLING CUP - soupeřem je tvůj průměr ...</t>
  </si>
  <si>
    <t>Křenková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</si>
</sst>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7" xfId="0" applyFont="1" applyBorder="1" applyAlignment="1" applyProtection="1">
      <alignment/>
      <protection/>
    </xf>
    <xf numFmtId="2" fontId="9" fillId="0" borderId="7" xfId="0" applyNumberFormat="1" applyFont="1" applyBorder="1" applyAlignment="1" applyProtection="1">
      <alignment horizontal="right"/>
      <protection/>
    </xf>
    <xf numFmtId="0" fontId="10" fillId="0" borderId="7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8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 vertical="center"/>
      <protection/>
    </xf>
    <xf numFmtId="0" fontId="3" fillId="7" borderId="6" xfId="0" applyFont="1" applyFill="1" applyBorder="1" applyAlignment="1" applyProtection="1">
      <alignment horizontal="center" vertical="center" wrapText="1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3" fillId="9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5"/>
          <c:w val="0.8657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163</c:v>
                </c:pt>
                <c:pt idx="1">
                  <c:v>134</c:v>
                </c:pt>
                <c:pt idx="2">
                  <c:v>120</c:v>
                </c:pt>
                <c:pt idx="3">
                  <c:v>146</c:v>
                </c:pt>
                <c:pt idx="4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164</c:v>
                </c:pt>
                <c:pt idx="1">
                  <c:v>144</c:v>
                </c:pt>
                <c:pt idx="2">
                  <c:v>141</c:v>
                </c:pt>
                <c:pt idx="3">
                  <c:v>128</c:v>
                </c:pt>
                <c:pt idx="4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Chytková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151</c:v>
                </c:pt>
                <c:pt idx="1">
                  <c:v>151</c:v>
                </c:pt>
                <c:pt idx="2">
                  <c:v>149</c:v>
                </c:pt>
                <c:pt idx="3">
                  <c:v>159</c:v>
                </c:pt>
                <c:pt idx="4">
                  <c:v>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179</c:v>
                </c:pt>
                <c:pt idx="1">
                  <c:v>180</c:v>
                </c:pt>
                <c:pt idx="2">
                  <c:v>162</c:v>
                </c:pt>
                <c:pt idx="3">
                  <c:v>142</c:v>
                </c:pt>
                <c:pt idx="4">
                  <c:v>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171</c:v>
                </c:pt>
                <c:pt idx="1">
                  <c:v>171</c:v>
                </c:pt>
                <c:pt idx="2">
                  <c:v>147</c:v>
                </c:pt>
                <c:pt idx="3">
                  <c:v>167</c:v>
                </c:pt>
                <c:pt idx="4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Křenková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132</c:v>
                </c:pt>
                <c:pt idx="1">
                  <c:v>158</c:v>
                </c:pt>
                <c:pt idx="2">
                  <c:v>149</c:v>
                </c:pt>
                <c:pt idx="3">
                  <c:v>172</c:v>
                </c:pt>
                <c:pt idx="4">
                  <c:v>160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121</c:v>
                </c:pt>
                <c:pt idx="1">
                  <c:v>170</c:v>
                </c:pt>
                <c:pt idx="2">
                  <c:v>173</c:v>
                </c:pt>
                <c:pt idx="3">
                  <c:v>162</c:v>
                </c:pt>
                <c:pt idx="4">
                  <c:v>146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203</c:v>
                </c:pt>
                <c:pt idx="1">
                  <c:v>185</c:v>
                </c:pt>
                <c:pt idx="2">
                  <c:v>160</c:v>
                </c:pt>
                <c:pt idx="3">
                  <c:v>195</c:v>
                </c:pt>
                <c:pt idx="4">
                  <c:v>137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10216549"/>
        <c:axId val="24840078"/>
      </c:line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1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10</xdr:col>
      <xdr:colOff>114300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45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19050</xdr:rowOff>
    </xdr:from>
    <xdr:to>
      <xdr:col>13</xdr:col>
      <xdr:colOff>171450</xdr:colOff>
      <xdr:row>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66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showRowColHeaders="0" tabSelected="1" zoomScale="175" zoomScaleNormal="175" workbookViewId="0" topLeftCell="A1">
      <selection activeCell="J19" sqref="J19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  <col min="15" max="15" width="4.140625" style="0" customWidth="1"/>
  </cols>
  <sheetData>
    <row r="1" ht="3.75" customHeight="1"/>
    <row r="2" spans="2:14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7" t="s">
        <v>23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2:14" s="1" customFormat="1" ht="22.5">
      <c r="B10" s="30" t="s">
        <v>0</v>
      </c>
      <c r="C10" s="30" t="s">
        <v>1</v>
      </c>
      <c r="D10" s="16"/>
      <c r="E10" s="17" t="s">
        <v>4</v>
      </c>
      <c r="F10" s="31" t="s">
        <v>5</v>
      </c>
      <c r="G10" s="32" t="s">
        <v>3</v>
      </c>
      <c r="H10" s="16" t="s">
        <v>2</v>
      </c>
      <c r="I10" s="16" t="s">
        <v>6</v>
      </c>
      <c r="J10" s="16" t="s">
        <v>7</v>
      </c>
      <c r="K10" s="16" t="s">
        <v>8</v>
      </c>
      <c r="L10" s="16" t="s">
        <v>9</v>
      </c>
      <c r="M10" s="16" t="s">
        <v>10</v>
      </c>
      <c r="N10" s="33" t="s">
        <v>11</v>
      </c>
    </row>
    <row r="11" spans="2:14" ht="12.75">
      <c r="B11" s="8">
        <f>IF(G11&lt;&gt;"-",RANK(G11,$G$11:$G$22),"x")</f>
        <v>1</v>
      </c>
      <c r="C11" s="18" t="s">
        <v>14</v>
      </c>
      <c r="D11" s="15">
        <v>3</v>
      </c>
      <c r="E11" s="13">
        <v>113.17</v>
      </c>
      <c r="F11" s="9">
        <f>IF(H11&lt;&gt;0,AVERAGE(H11:M11),"-")</f>
        <v>133.5</v>
      </c>
      <c r="G11" s="10">
        <f>IF(F11&lt;&gt;"-",+F11-E11,"-")</f>
        <v>20.33</v>
      </c>
      <c r="H11" s="14">
        <v>163</v>
      </c>
      <c r="I11" s="14">
        <v>134</v>
      </c>
      <c r="J11" s="14">
        <v>120</v>
      </c>
      <c r="K11" s="14">
        <v>146</v>
      </c>
      <c r="L11" s="14">
        <v>94</v>
      </c>
      <c r="M11" s="14">
        <v>144</v>
      </c>
      <c r="N11" s="11">
        <f>MAX(H11:M11)</f>
        <v>163</v>
      </c>
    </row>
    <row r="12" spans="2:14" ht="12.75">
      <c r="B12" s="8">
        <f>IF(G12&lt;&gt;"-",RANK(G12,$G$11:$G$22),"x")</f>
        <v>2</v>
      </c>
      <c r="C12" s="18" t="s">
        <v>17</v>
      </c>
      <c r="D12" s="15">
        <v>2</v>
      </c>
      <c r="E12" s="13">
        <v>140.6</v>
      </c>
      <c r="F12" s="9">
        <f>IF(H12&lt;&gt;0,AVERAGE(H12:M12),"-")</f>
        <v>151.66666666666666</v>
      </c>
      <c r="G12" s="10">
        <f>IF(F12&lt;&gt;"-",+F12-E12,"-")</f>
        <v>11.066666666666663</v>
      </c>
      <c r="H12" s="14">
        <v>164</v>
      </c>
      <c r="I12" s="14">
        <v>144</v>
      </c>
      <c r="J12" s="14">
        <v>141</v>
      </c>
      <c r="K12" s="14">
        <v>128</v>
      </c>
      <c r="L12" s="14">
        <v>182</v>
      </c>
      <c r="M12" s="14">
        <v>151</v>
      </c>
      <c r="N12" s="11">
        <f>MAX(H12:M12)</f>
        <v>182</v>
      </c>
    </row>
    <row r="13" spans="2:14" ht="12.75">
      <c r="B13" s="8">
        <f>IF(G13&lt;&gt;"-",RANK(G13,$G$11:$G$22),"x")</f>
        <v>3</v>
      </c>
      <c r="C13" s="18" t="s">
        <v>19</v>
      </c>
      <c r="D13" s="15">
        <v>2</v>
      </c>
      <c r="E13" s="13">
        <v>144.75</v>
      </c>
      <c r="F13" s="9">
        <f>IF(H13&lt;&gt;0,AVERAGE(H13:M13),"-")</f>
        <v>155.33333333333334</v>
      </c>
      <c r="G13" s="10">
        <f>IF(F13&lt;&gt;"-",+F13-E13,"-")</f>
        <v>10.583333333333343</v>
      </c>
      <c r="H13" s="14">
        <v>151</v>
      </c>
      <c r="I13" s="14">
        <v>151</v>
      </c>
      <c r="J13" s="14">
        <v>149</v>
      </c>
      <c r="K13" s="14">
        <v>159</v>
      </c>
      <c r="L13" s="14">
        <v>163</v>
      </c>
      <c r="M13" s="14">
        <v>159</v>
      </c>
      <c r="N13" s="11">
        <f>MAX(H13:M13)</f>
        <v>163</v>
      </c>
    </row>
    <row r="14" spans="2:14" ht="12.75">
      <c r="B14" s="8">
        <f>IF(G14&lt;&gt;"-",RANK(G14,$G$11:$G$22),"x")</f>
        <v>4</v>
      </c>
      <c r="C14" s="18" t="s">
        <v>18</v>
      </c>
      <c r="D14" s="15">
        <v>4</v>
      </c>
      <c r="E14" s="13">
        <v>167.16</v>
      </c>
      <c r="F14" s="9">
        <f>IF(H14&lt;&gt;0,AVERAGE(H14:M14),"-")</f>
        <v>169.33333333333334</v>
      </c>
      <c r="G14" s="10">
        <f>IF(F14&lt;&gt;"-",+F14-E14,"-")</f>
        <v>2.173333333333346</v>
      </c>
      <c r="H14" s="14">
        <v>179</v>
      </c>
      <c r="I14" s="14">
        <v>180</v>
      </c>
      <c r="J14" s="14">
        <v>162</v>
      </c>
      <c r="K14" s="14">
        <v>142</v>
      </c>
      <c r="L14" s="14">
        <v>161</v>
      </c>
      <c r="M14" s="14">
        <v>192</v>
      </c>
      <c r="N14" s="11">
        <f>MAX(H14:M14)</f>
        <v>192</v>
      </c>
    </row>
    <row r="15" spans="2:14" ht="12.75">
      <c r="B15" s="8">
        <f>IF(G15&lt;&gt;"-",RANK(G15,$G$11:$G$22),"x")</f>
        <v>5</v>
      </c>
      <c r="C15" s="18" t="s">
        <v>16</v>
      </c>
      <c r="D15" s="15">
        <v>1</v>
      </c>
      <c r="E15" s="13">
        <v>165.28</v>
      </c>
      <c r="F15" s="9">
        <f>IF(H15&lt;&gt;0,AVERAGE(H15:M15),"-")</f>
        <v>165.33333333333334</v>
      </c>
      <c r="G15" s="10">
        <f>IF(F15&lt;&gt;"-",+F15-E15,"-")</f>
        <v>0.05333333333334167</v>
      </c>
      <c r="H15" s="14">
        <v>121</v>
      </c>
      <c r="I15" s="14">
        <v>170</v>
      </c>
      <c r="J15" s="14">
        <v>173</v>
      </c>
      <c r="K15" s="14">
        <v>162</v>
      </c>
      <c r="L15" s="14">
        <v>146</v>
      </c>
      <c r="M15" s="14">
        <v>220</v>
      </c>
      <c r="N15" s="11">
        <f>MAX(H15:M15)</f>
        <v>220</v>
      </c>
    </row>
    <row r="16" spans="2:14" ht="12.75">
      <c r="B16" s="8">
        <f>IF(G16&lt;&gt;"-",RANK(G16,$G$11:$G$22),"x")</f>
        <v>6</v>
      </c>
      <c r="C16" s="18" t="s">
        <v>15</v>
      </c>
      <c r="D16" s="15">
        <v>1</v>
      </c>
      <c r="E16" s="13">
        <v>166.09</v>
      </c>
      <c r="F16" s="9">
        <f>IF(H16&lt;&gt;0,AVERAGE(H16:M16),"-")</f>
        <v>163.83333333333334</v>
      </c>
      <c r="G16" s="10">
        <f>IF(F16&lt;&gt;"-",+F16-E16,"-")</f>
        <v>-2.2566666666666606</v>
      </c>
      <c r="H16" s="14">
        <v>171</v>
      </c>
      <c r="I16" s="14">
        <v>171</v>
      </c>
      <c r="J16" s="14">
        <v>147</v>
      </c>
      <c r="K16" s="14">
        <v>167</v>
      </c>
      <c r="L16" s="14">
        <v>137</v>
      </c>
      <c r="M16" s="14">
        <v>190</v>
      </c>
      <c r="N16" s="11">
        <f>MAX(H16:M16)</f>
        <v>190</v>
      </c>
    </row>
    <row r="17" spans="2:14" ht="12.75">
      <c r="B17" s="8">
        <f>IF(G17&lt;&gt;"-",RANK(G17,$G$11:$G$22),"x")</f>
        <v>7</v>
      </c>
      <c r="C17" s="18" t="s">
        <v>24</v>
      </c>
      <c r="D17" s="15">
        <v>4</v>
      </c>
      <c r="E17" s="13">
        <v>162.4</v>
      </c>
      <c r="F17" s="9">
        <f>IF(H17&lt;&gt;0,AVERAGE(H17:M17),"-")</f>
        <v>155.66666666666666</v>
      </c>
      <c r="G17" s="10">
        <f>IF(F17&lt;&gt;"-",+F17-E17,"-")</f>
        <v>-6.7333333333333485</v>
      </c>
      <c r="H17" s="14">
        <v>132</v>
      </c>
      <c r="I17" s="14">
        <v>158</v>
      </c>
      <c r="J17" s="14">
        <v>149</v>
      </c>
      <c r="K17" s="14">
        <v>172</v>
      </c>
      <c r="L17" s="14">
        <v>160</v>
      </c>
      <c r="M17" s="14">
        <v>163</v>
      </c>
      <c r="N17" s="11">
        <f>MAX(H17:M17)</f>
        <v>172</v>
      </c>
    </row>
    <row r="18" spans="2:14" ht="12.75">
      <c r="B18" s="8">
        <f>IF(G18&lt;&gt;"-",RANK(G18,$G$11:$G$22),"x")</f>
        <v>8</v>
      </c>
      <c r="C18" s="18" t="s">
        <v>13</v>
      </c>
      <c r="D18" s="15">
        <v>3</v>
      </c>
      <c r="E18" s="13">
        <v>193.57</v>
      </c>
      <c r="F18" s="9">
        <f>IF(H18&lt;&gt;0,AVERAGE(H18:M18),"-")</f>
        <v>171.66666666666666</v>
      </c>
      <c r="G18" s="10">
        <f>IF(F18&lt;&gt;"-",+F18-E18,"-")</f>
        <v>-21.903333333333336</v>
      </c>
      <c r="H18" s="14">
        <v>203</v>
      </c>
      <c r="I18" s="14">
        <v>185</v>
      </c>
      <c r="J18" s="14">
        <v>160</v>
      </c>
      <c r="K18" s="14">
        <v>195</v>
      </c>
      <c r="L18" s="14">
        <v>137</v>
      </c>
      <c r="M18" s="14">
        <v>150</v>
      </c>
      <c r="N18" s="11">
        <f>MAX(H18:M18)</f>
        <v>203</v>
      </c>
    </row>
    <row r="19" spans="2:14" ht="12.75">
      <c r="B19" s="8" t="str">
        <f>IF(G19&lt;&gt;"-",RANK(G19,$G$11:$G$22),"x")</f>
        <v>x</v>
      </c>
      <c r="C19" s="18"/>
      <c r="D19" s="15"/>
      <c r="E19" s="13"/>
      <c r="F19" s="9" t="str">
        <f>IF(H19&lt;&gt;0,AVERAGE(H19:M19),"-")</f>
        <v>-</v>
      </c>
      <c r="G19" s="10" t="str">
        <f>IF(F19&lt;&gt;"-",+F19-E19,"-")</f>
        <v>-</v>
      </c>
      <c r="H19" s="14"/>
      <c r="I19" s="14"/>
      <c r="J19" s="14"/>
      <c r="K19" s="14"/>
      <c r="L19" s="14"/>
      <c r="M19" s="14"/>
      <c r="N19" s="11">
        <f>MAX(H19:M19)</f>
        <v>0</v>
      </c>
    </row>
    <row r="20" spans="2:14" ht="12.75">
      <c r="B20" s="8" t="str">
        <f>IF(G20&lt;&gt;"-",RANK(G20,$G$11:$G$22),"x")</f>
        <v>x</v>
      </c>
      <c r="C20" s="18"/>
      <c r="D20" s="15"/>
      <c r="E20" s="13"/>
      <c r="F20" s="9" t="str">
        <f>IF(H20&lt;&gt;0,AVERAGE(H20:M20),"-")</f>
        <v>-</v>
      </c>
      <c r="G20" s="10" t="str">
        <f>IF(F20&lt;&gt;"-",+F20-E20,"-")</f>
        <v>-</v>
      </c>
      <c r="H20" s="14"/>
      <c r="I20" s="14"/>
      <c r="J20" s="14"/>
      <c r="K20" s="14"/>
      <c r="L20" s="14"/>
      <c r="M20" s="14"/>
      <c r="N20" s="11">
        <f>MAX(H20:M20)</f>
        <v>0</v>
      </c>
    </row>
    <row r="21" spans="2:14" ht="12.75">
      <c r="B21" s="8" t="str">
        <f>IF(G21&lt;&gt;"-",RANK(G21,$G$11:$G$22),"x")</f>
        <v>x</v>
      </c>
      <c r="C21" s="18"/>
      <c r="D21" s="15"/>
      <c r="E21" s="13"/>
      <c r="F21" s="9" t="str">
        <f>IF(H21&lt;&gt;0,AVERAGE(H21:M21),"-")</f>
        <v>-</v>
      </c>
      <c r="G21" s="10" t="str">
        <f>IF(F21&lt;&gt;"-",+F21-E21,"-")</f>
        <v>-</v>
      </c>
      <c r="H21" s="14"/>
      <c r="I21" s="14"/>
      <c r="J21" s="14"/>
      <c r="K21" s="14"/>
      <c r="L21" s="14"/>
      <c r="M21" s="14"/>
      <c r="N21" s="11">
        <f>MAX(H21:M21)</f>
        <v>0</v>
      </c>
    </row>
    <row r="22" spans="2:14" ht="12.75">
      <c r="B22" s="8" t="str">
        <f>IF(G22&lt;&gt;"-",RANK(G22,$G$11:$G$22),"x")</f>
        <v>x</v>
      </c>
      <c r="C22" s="18"/>
      <c r="D22" s="15"/>
      <c r="E22" s="13"/>
      <c r="F22" s="9" t="str">
        <f>IF(H22&lt;&gt;0,AVERAGE(H22:M22),"-")</f>
        <v>-</v>
      </c>
      <c r="G22" s="10" t="str">
        <f>IF(F22&lt;&gt;"-",+F22-E22,"-")</f>
        <v>-</v>
      </c>
      <c r="H22" s="14"/>
      <c r="I22" s="14"/>
      <c r="J22" s="14"/>
      <c r="K22" s="14"/>
      <c r="L22" s="14"/>
      <c r="M22" s="14"/>
      <c r="N22" s="11">
        <f>MAX(H22:M22)</f>
        <v>0</v>
      </c>
    </row>
    <row r="23" spans="2:14" ht="13.5" thickBot="1">
      <c r="B23" s="12"/>
      <c r="C23" s="21">
        <f>AVERAGE(H11:M22)</f>
        <v>158.29166666666666</v>
      </c>
      <c r="D23" s="20" t="s">
        <v>22</v>
      </c>
      <c r="E23" s="22"/>
      <c r="F23" s="23"/>
      <c r="G23" s="24" t="s">
        <v>12</v>
      </c>
      <c r="H23" s="25">
        <f aca="true" t="shared" si="0" ref="H23:M23">IF(SUM(H11:H22)&gt;0,AVERAGE(H11:H22),"-")</f>
        <v>160.5</v>
      </c>
      <c r="I23" s="25">
        <f t="shared" si="0"/>
        <v>161.625</v>
      </c>
      <c r="J23" s="25">
        <f t="shared" si="0"/>
        <v>150.125</v>
      </c>
      <c r="K23" s="25">
        <f t="shared" si="0"/>
        <v>158.875</v>
      </c>
      <c r="L23" s="25">
        <f t="shared" si="0"/>
        <v>147.5</v>
      </c>
      <c r="M23" s="25">
        <f t="shared" si="0"/>
        <v>171.125</v>
      </c>
      <c r="N23" s="26">
        <f>MAX(N11:N22)</f>
        <v>220</v>
      </c>
    </row>
    <row r="25" spans="8:13" ht="12.75">
      <c r="H25" s="19">
        <f aca="true" t="shared" si="1" ref="H25:M25">MAX(H11:H22)</f>
        <v>203</v>
      </c>
      <c r="I25" s="19">
        <f t="shared" si="1"/>
        <v>185</v>
      </c>
      <c r="J25" s="19">
        <f t="shared" si="1"/>
        <v>173</v>
      </c>
      <c r="K25" s="19">
        <f t="shared" si="1"/>
        <v>195</v>
      </c>
      <c r="L25" s="19">
        <f t="shared" si="1"/>
        <v>182</v>
      </c>
      <c r="M25" s="19">
        <f t="shared" si="1"/>
        <v>220</v>
      </c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N11:N22">
    <cfRule type="cellIs" priority="2" dxfId="1" operator="equal" stopIfTrue="1">
      <formula>$N$23</formula>
    </cfRule>
  </conditionalFormatting>
  <conditionalFormatting sqref="J11:J22">
    <cfRule type="cellIs" priority="3" dxfId="2" operator="lessThanOrEqual" stopIfTrue="1">
      <formula>0</formula>
    </cfRule>
    <cfRule type="cellIs" priority="4" dxfId="3" operator="equal" stopIfTrue="1">
      <formula>$J$25</formula>
    </cfRule>
    <cfRule type="cellIs" priority="5" dxfId="4" operator="greaterThanOrEqual" stopIfTrue="1">
      <formula>200</formula>
    </cfRule>
  </conditionalFormatting>
  <conditionalFormatting sqref="K11:K22">
    <cfRule type="cellIs" priority="6" dxfId="2" operator="lessThanOrEqual" stopIfTrue="1">
      <formula>0</formula>
    </cfRule>
    <cfRule type="cellIs" priority="7" dxfId="3" operator="equal" stopIfTrue="1">
      <formula>$K$25</formula>
    </cfRule>
    <cfRule type="cellIs" priority="8" dxfId="4" operator="greaterThanOrEqual" stopIfTrue="1">
      <formula>200</formula>
    </cfRule>
  </conditionalFormatting>
  <conditionalFormatting sqref="L11:L22">
    <cfRule type="cellIs" priority="9" dxfId="2" operator="lessThanOrEqual" stopIfTrue="1">
      <formula>0</formula>
    </cfRule>
    <cfRule type="cellIs" priority="10" dxfId="3" operator="equal" stopIfTrue="1">
      <formula>$L$25</formula>
    </cfRule>
    <cfRule type="cellIs" priority="11" dxfId="4" operator="greaterThanOrEqual" stopIfTrue="1">
      <formula>200</formula>
    </cfRule>
  </conditionalFormatting>
  <conditionalFormatting sqref="I11:I22">
    <cfRule type="cellIs" priority="12" dxfId="2" operator="lessThanOrEqual" stopIfTrue="1">
      <formula>0</formula>
    </cfRule>
    <cfRule type="cellIs" priority="13" dxfId="3" operator="equal" stopIfTrue="1">
      <formula>$I$25</formula>
    </cfRule>
    <cfRule type="cellIs" priority="14" dxfId="4" operator="greaterThanOrEqual" stopIfTrue="1">
      <formula>200</formula>
    </cfRule>
  </conditionalFormatting>
  <conditionalFormatting sqref="H11:H22">
    <cfRule type="cellIs" priority="15" dxfId="2" operator="lessThanOrEqual" stopIfTrue="1">
      <formula>0</formula>
    </cfRule>
    <cfRule type="cellIs" priority="16" dxfId="3" operator="equal" stopIfTrue="1">
      <formula>$H$25</formula>
    </cfRule>
    <cfRule type="cellIs" priority="17" dxfId="4" operator="greaterThanOrEqual" stopIfTrue="1">
      <formula>200</formula>
    </cfRule>
  </conditionalFormatting>
  <conditionalFormatting sqref="M11:M22">
    <cfRule type="cellIs" priority="18" dxfId="2" operator="lessThanOrEqual" stopIfTrue="1">
      <formula>0</formula>
    </cfRule>
    <cfRule type="cellIs" priority="19" dxfId="3" operator="equal" stopIfTrue="1">
      <formula>$M$25</formula>
    </cfRule>
    <cfRule type="cellIs" priority="20" dxfId="4" operator="greaterThanOrEqual" stopIfTrue="1">
      <formula>200</formula>
    </cfRule>
  </conditionalFormatting>
  <conditionalFormatting sqref="G11:G22">
    <cfRule type="cellIs" priority="21" dxfId="5" operator="greaterThanOrEqual" stopIfTrue="1">
      <formula>10</formula>
    </cfRule>
    <cfRule type="cellIs" priority="22" dxfId="6" operator="lessThanOrEqual" stopIfTrue="1">
      <formula>-10</formula>
    </cfRule>
    <cfRule type="cellIs" priority="23" dxfId="7" operator="between" stopIfTrue="1">
      <formula>-10</formula>
      <formula>10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2011-09-26T15:10:47Z</cp:lastPrinted>
  <dcterms:created xsi:type="dcterms:W3CDTF">2011-04-04T11:51:45Z</dcterms:created>
  <dcterms:modified xsi:type="dcterms:W3CDTF">2011-12-26T18:22:14Z</dcterms:modified>
  <cp:category/>
  <cp:version/>
  <cp:contentType/>
  <cp:contentStatus/>
</cp:coreProperties>
</file>